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5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<sst xmlns="http://schemas.openxmlformats.org/spreadsheetml/2006/main" count="4" uniqueCount="4">
  <si>
    <t>Year</t>
  </si>
  <si>
    <t xml:space="preserve">Combined Enterprise Share </t>
  </si>
  <si>
    <t>Fannie Mae Share</t>
  </si>
  <si>
    <t>Freddie Mac Share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</si>
</sst>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.0%"/>
  </numFmts>
  <fonts count="22">
    <font>
      <sz val="11"/>
      <color theme="1"/>
      <name val="Calibri"/>
      <charset val="134"/>
      <scheme val="minor"/>
    </font>
    <font>
      <b/>
      <sz val="10"/>
      <name val="Arial"/>
      <family val="2"/>
      <charset val="0"/>
    </font>
    <font>
      <sz val="10"/>
      <name val="Arial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/>
    </xf>
    <xf numFmtId="180" fontId="2" fillId="0" borderId="0" xfId="3" applyNumberFormat="1" applyFont="1" applyFill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erprise_share_of_residential_mortgage_debt_outstanding_1990_-_2010-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terprise Share_New Calc"/>
    </sheetNames>
    <sheetDataSet>
      <sheetData sheetId="0">
        <row r="2">
          <cell r="B2">
            <v>404703</v>
          </cell>
          <cell r="C2">
            <v>338217</v>
          </cell>
          <cell r="D2">
            <v>742920</v>
          </cell>
          <cell r="E2">
            <v>2893728.8</v>
          </cell>
        </row>
        <row r="3">
          <cell r="B3">
            <v>484267</v>
          </cell>
          <cell r="C3">
            <v>386209</v>
          </cell>
          <cell r="D3">
            <v>870476</v>
          </cell>
          <cell r="E3">
            <v>3058424.6</v>
          </cell>
        </row>
        <row r="4">
          <cell r="B4">
            <v>582563</v>
          </cell>
          <cell r="C4">
            <v>441410</v>
          </cell>
          <cell r="D4">
            <v>1023973</v>
          </cell>
          <cell r="E4">
            <v>3212681.1</v>
          </cell>
        </row>
        <row r="5">
          <cell r="B5">
            <v>662167</v>
          </cell>
          <cell r="C5">
            <v>494727</v>
          </cell>
          <cell r="D5">
            <v>1156894</v>
          </cell>
          <cell r="E5">
            <v>3368360.3</v>
          </cell>
        </row>
        <row r="6">
          <cell r="B6">
            <v>708402</v>
          </cell>
          <cell r="C6">
            <v>533484</v>
          </cell>
          <cell r="D6">
            <v>1241886</v>
          </cell>
          <cell r="E6">
            <v>3546131.2</v>
          </cell>
        </row>
        <row r="7">
          <cell r="B7">
            <v>766741</v>
          </cell>
          <cell r="C7">
            <v>566469</v>
          </cell>
          <cell r="D7">
            <v>1333210</v>
          </cell>
          <cell r="E7">
            <v>3719232.7</v>
          </cell>
        </row>
        <row r="8">
          <cell r="B8">
            <v>835225</v>
          </cell>
          <cell r="C8">
            <v>610820</v>
          </cell>
          <cell r="D8">
            <v>1446045</v>
          </cell>
          <cell r="E8">
            <v>3954525.8</v>
          </cell>
        </row>
        <row r="9">
          <cell r="B9">
            <v>895816</v>
          </cell>
          <cell r="C9">
            <v>640406</v>
          </cell>
          <cell r="D9">
            <v>1536222</v>
          </cell>
          <cell r="E9">
            <v>4200415.9</v>
          </cell>
        </row>
        <row r="10">
          <cell r="B10">
            <v>1051658</v>
          </cell>
          <cell r="C10">
            <v>733360</v>
          </cell>
          <cell r="D10">
            <v>1785018</v>
          </cell>
          <cell r="E10">
            <v>4590488.7</v>
          </cell>
        </row>
        <row r="11">
          <cell r="B11">
            <v>1203086</v>
          </cell>
          <cell r="C11">
            <v>862326</v>
          </cell>
          <cell r="D11">
            <v>2065412</v>
          </cell>
          <cell r="E11">
            <v>5055444.6</v>
          </cell>
        </row>
        <row r="12">
          <cell r="B12">
            <v>1316844</v>
          </cell>
          <cell r="C12">
            <v>968399</v>
          </cell>
          <cell r="D12">
            <v>2285243</v>
          </cell>
          <cell r="E12">
            <v>5508592</v>
          </cell>
        </row>
        <row r="13">
          <cell r="B13">
            <v>1579398</v>
          </cell>
          <cell r="C13">
            <v>1150723</v>
          </cell>
          <cell r="D13">
            <v>2730121</v>
          </cell>
          <cell r="E13">
            <v>6102611</v>
          </cell>
        </row>
        <row r="14">
          <cell r="B14">
            <v>1840218</v>
          </cell>
          <cell r="C14">
            <v>1297081</v>
          </cell>
          <cell r="D14">
            <v>3137299</v>
          </cell>
          <cell r="E14">
            <v>6896266</v>
          </cell>
        </row>
        <row r="15">
          <cell r="B15">
            <v>2209388</v>
          </cell>
          <cell r="C15">
            <v>1397630</v>
          </cell>
          <cell r="D15">
            <v>3607018</v>
          </cell>
          <cell r="E15">
            <v>7797171</v>
          </cell>
        </row>
        <row r="16">
          <cell r="B16">
            <v>2325256</v>
          </cell>
          <cell r="C16">
            <v>1505531</v>
          </cell>
          <cell r="D16">
            <v>3830787</v>
          </cell>
          <cell r="E16">
            <v>8872741</v>
          </cell>
        </row>
        <row r="17">
          <cell r="B17">
            <v>2336807</v>
          </cell>
          <cell r="C17">
            <v>1684546</v>
          </cell>
          <cell r="D17">
            <v>4021353</v>
          </cell>
          <cell r="E17">
            <v>10049205</v>
          </cell>
        </row>
        <row r="18">
          <cell r="B18">
            <v>2506482</v>
          </cell>
          <cell r="C18">
            <v>1826720</v>
          </cell>
          <cell r="D18">
            <v>4333202</v>
          </cell>
          <cell r="E18">
            <v>11163068</v>
          </cell>
        </row>
        <row r="19">
          <cell r="B19">
            <v>2846812</v>
          </cell>
          <cell r="C19">
            <v>2102676</v>
          </cell>
          <cell r="D19">
            <v>4949488</v>
          </cell>
          <cell r="E19">
            <v>11954031</v>
          </cell>
        </row>
        <row r="20">
          <cell r="B20">
            <v>3081655</v>
          </cell>
          <cell r="C20">
            <v>2207476</v>
          </cell>
          <cell r="D20">
            <v>5289131</v>
          </cell>
          <cell r="E20">
            <v>11906478</v>
          </cell>
        </row>
        <row r="21">
          <cell r="B21">
            <v>3202041</v>
          </cell>
          <cell r="C21">
            <v>2250539</v>
          </cell>
          <cell r="D21">
            <v>5452580</v>
          </cell>
          <cell r="E21">
            <v>11707666</v>
          </cell>
        </row>
        <row r="22">
          <cell r="B22">
            <v>3156192</v>
          </cell>
          <cell r="C22">
            <v>2164859</v>
          </cell>
          <cell r="D22">
            <v>5321051</v>
          </cell>
          <cell r="E22">
            <v>11387675.5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B4" sqref="B4"/>
    </sheetView>
  </sheetViews>
  <sheetFormatPr defaultColWidth="8.72727272727273" defaultRowHeight="14.5" outlineLevelCol="3"/>
  <cols>
    <col min="1" max="1" width="5.54545454545455" customWidth="1"/>
    <col min="2" max="2" width="27.7272727272727" customWidth="1"/>
    <col min="3" max="3" width="17.8181818181818" customWidth="1"/>
    <col min="4" max="4" width="18.6363636363636" customWidth="1"/>
  </cols>
  <sheetData>
    <row r="1" s="1" customFormat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>
        <v>1990</v>
      </c>
      <c r="B2" s="3">
        <f>+'[1]Enterprise Share_New Calc'!D2/'[1]Enterprise Share_New Calc'!E2</f>
        <v>0.256734494262213</v>
      </c>
      <c r="C2" s="3">
        <f>'[1]Enterprise Share_New Calc'!B2/'[1]Enterprise Share_New Calc'!E2</f>
        <v>0.139855193064395</v>
      </c>
      <c r="D2" s="3">
        <f>'[1]Enterprise Share_New Calc'!C2/'[1]Enterprise Share_New Calc'!E2</f>
        <v>0.116879301197818</v>
      </c>
    </row>
    <row r="3" spans="1:4">
      <c r="A3" s="2">
        <v>1991</v>
      </c>
      <c r="B3" s="3">
        <f>+'[1]Enterprise Share_New Calc'!D3/'[1]Enterprise Share_New Calc'!E3</f>
        <v>0.284615811682917</v>
      </c>
      <c r="C3" s="3">
        <f>'[1]Enterprise Share_New Calc'!B3/'[1]Enterprise Share_New Calc'!E3</f>
        <v>0.15833870810482</v>
      </c>
      <c r="D3" s="3">
        <f>'[1]Enterprise Share_New Calc'!C3/'[1]Enterprise Share_New Calc'!E3</f>
        <v>0.126277103578097</v>
      </c>
    </row>
    <row r="4" spans="1:4">
      <c r="A4" s="2">
        <v>1992</v>
      </c>
      <c r="B4" s="3">
        <f>+'[1]Enterprise Share_New Calc'!D4/'[1]Enterprise Share_New Calc'!E4</f>
        <v>0.318728491290343</v>
      </c>
      <c r="C4" s="3">
        <f>'[1]Enterprise Share_New Calc'!B4/'[1]Enterprise Share_New Calc'!E4</f>
        <v>0.181332345746984</v>
      </c>
      <c r="D4" s="3">
        <f>'[1]Enterprise Share_New Calc'!C4/'[1]Enterprise Share_New Calc'!E4</f>
        <v>0.137396145543359</v>
      </c>
    </row>
    <row r="5" spans="1:4">
      <c r="A5" s="2">
        <v>1993</v>
      </c>
      <c r="B5" s="3">
        <f>+'[1]Enterprise Share_New Calc'!D5/'[1]Enterprise Share_New Calc'!E5</f>
        <v>0.343459100856877</v>
      </c>
      <c r="C5" s="3">
        <f>'[1]Enterprise Share_New Calc'!B5/'[1]Enterprise Share_New Calc'!E5</f>
        <v>0.196584373708478</v>
      </c>
      <c r="D5" s="3">
        <f>'[1]Enterprise Share_New Calc'!C5/'[1]Enterprise Share_New Calc'!E5</f>
        <v>0.146874727148399</v>
      </c>
    </row>
    <row r="6" spans="1:4">
      <c r="A6" s="2">
        <v>1994</v>
      </c>
      <c r="B6" s="3">
        <f>+'[1]Enterprise Share_New Calc'!D6/'[1]Enterprise Share_New Calc'!E6</f>
        <v>0.350208700682028</v>
      </c>
      <c r="C6" s="3">
        <f>'[1]Enterprise Share_New Calc'!B6/'[1]Enterprise Share_New Calc'!E6</f>
        <v>0.19976756641153</v>
      </c>
      <c r="D6" s="3">
        <f>'[1]Enterprise Share_New Calc'!C6/'[1]Enterprise Share_New Calc'!E6</f>
        <v>0.150441134270497</v>
      </c>
    </row>
    <row r="7" spans="1:4">
      <c r="A7" s="2">
        <v>1995</v>
      </c>
      <c r="B7" s="3">
        <f>+'[1]Enterprise Share_New Calc'!D7/'[1]Enterprise Share_New Calc'!E7</f>
        <v>0.358463722907147</v>
      </c>
      <c r="C7" s="3">
        <f>'[1]Enterprise Share_New Calc'!B7/'[1]Enterprise Share_New Calc'!E7</f>
        <v>0.206155694425896</v>
      </c>
      <c r="D7" s="3">
        <f>'[1]Enterprise Share_New Calc'!C7/'[1]Enterprise Share_New Calc'!E7</f>
        <v>0.152308028481251</v>
      </c>
    </row>
    <row r="8" spans="1:4">
      <c r="A8" s="2">
        <v>1996</v>
      </c>
      <c r="B8" s="3">
        <f>+'[1]Enterprise Share_New Calc'!D8/'[1]Enterprise Share_New Calc'!E8</f>
        <v>0.365668369137963</v>
      </c>
      <c r="C8" s="3">
        <f>'[1]Enterprise Share_New Calc'!B8/'[1]Enterprise Share_New Calc'!E8</f>
        <v>0.211207371563994</v>
      </c>
      <c r="D8" s="3">
        <f>'[1]Enterprise Share_New Calc'!C8/'[1]Enterprise Share_New Calc'!E8</f>
        <v>0.15446099757397</v>
      </c>
    </row>
    <row r="9" spans="1:4">
      <c r="A9" s="2">
        <v>1997</v>
      </c>
      <c r="B9" s="3">
        <f>+'[1]Enterprise Share_New Calc'!D9/'[1]Enterprise Share_New Calc'!E9</f>
        <v>0.365730926787512</v>
      </c>
      <c r="C9" s="3">
        <f>'[1]Enterprise Share_New Calc'!B9/'[1]Enterprise Share_New Calc'!E9</f>
        <v>0.213268405159594</v>
      </c>
      <c r="D9" s="3">
        <f>'[1]Enterprise Share_New Calc'!C9/'[1]Enterprise Share_New Calc'!E9</f>
        <v>0.152462521627918</v>
      </c>
    </row>
    <row r="10" spans="1:4">
      <c r="A10" s="2">
        <v>1998</v>
      </c>
      <c r="B10" s="3">
        <f>+'[1]Enterprise Share_New Calc'!D10/'[1]Enterprise Share_New Calc'!E10</f>
        <v>0.388851409219241</v>
      </c>
      <c r="C10" s="3">
        <f>'[1]Enterprise Share_New Calc'!B10/'[1]Enterprise Share_New Calc'!E10</f>
        <v>0.229094998099004</v>
      </c>
      <c r="D10" s="3">
        <f>'[1]Enterprise Share_New Calc'!C10/'[1]Enterprise Share_New Calc'!E10</f>
        <v>0.159756411120237</v>
      </c>
    </row>
    <row r="11" spans="1:4">
      <c r="A11" s="2">
        <v>1999</v>
      </c>
      <c r="B11" s="3">
        <f>+'[1]Enterprise Share_New Calc'!D11/'[1]Enterprise Share_New Calc'!E11</f>
        <v>0.408551999561028</v>
      </c>
      <c r="C11" s="3">
        <f>'[1]Enterprise Share_New Calc'!B11/'[1]Enterprise Share_New Calc'!E11</f>
        <v>0.237978277914469</v>
      </c>
      <c r="D11" s="3">
        <f>'[1]Enterprise Share_New Calc'!C11/'[1]Enterprise Share_New Calc'!E11</f>
        <v>0.170573721646559</v>
      </c>
    </row>
    <row r="12" spans="1:4">
      <c r="A12" s="2">
        <v>2000</v>
      </c>
      <c r="B12" s="3">
        <f>+'[1]Enterprise Share_New Calc'!D12/'[1]Enterprise Share_New Calc'!E12</f>
        <v>0.414850655122035</v>
      </c>
      <c r="C12" s="3">
        <f>'[1]Enterprise Share_New Calc'!B12/'[1]Enterprise Share_New Calc'!E12</f>
        <v>0.239052737977327</v>
      </c>
      <c r="D12" s="3">
        <f>'[1]Enterprise Share_New Calc'!C12/'[1]Enterprise Share_New Calc'!E12</f>
        <v>0.175797917144708</v>
      </c>
    </row>
    <row r="13" spans="1:4">
      <c r="A13" s="2">
        <v>2001</v>
      </c>
      <c r="B13" s="3">
        <f>+'[1]Enterprise Share_New Calc'!D13/'[1]Enterprise Share_New Calc'!E13</f>
        <v>0.447369330930646</v>
      </c>
      <c r="C13" s="3">
        <f>'[1]Enterprise Share_New Calc'!B13/'[1]Enterprise Share_New Calc'!E13</f>
        <v>0.258806927067775</v>
      </c>
      <c r="D13" s="3">
        <f>'[1]Enterprise Share_New Calc'!C13/'[1]Enterprise Share_New Calc'!E13</f>
        <v>0.188562403862871</v>
      </c>
    </row>
    <row r="14" spans="1:4">
      <c r="A14" s="2">
        <v>2002</v>
      </c>
      <c r="B14" s="3">
        <f>+'[1]Enterprise Share_New Calc'!D14/'[1]Enterprise Share_New Calc'!E14</f>
        <v>0.454927202634005</v>
      </c>
      <c r="C14" s="3">
        <f>'[1]Enterprise Share_New Calc'!B14/'[1]Enterprise Share_New Calc'!E14</f>
        <v>0.266842665291623</v>
      </c>
      <c r="D14" s="3">
        <f>'[1]Enterprise Share_New Calc'!C14/'[1]Enterprise Share_New Calc'!E14</f>
        <v>0.188084537342382</v>
      </c>
    </row>
    <row r="15" spans="1:4">
      <c r="A15" s="2">
        <v>2003</v>
      </c>
      <c r="B15" s="3">
        <f>+'[1]Enterprise Share_New Calc'!D15/'[1]Enterprise Share_New Calc'!E15</f>
        <v>0.462605988761821</v>
      </c>
      <c r="C15" s="3">
        <f>'[1]Enterprise Share_New Calc'!B15/'[1]Enterprise Share_New Calc'!E15</f>
        <v>0.283357643432471</v>
      </c>
      <c r="D15" s="3">
        <f>'[1]Enterprise Share_New Calc'!C15/'[1]Enterprise Share_New Calc'!E15</f>
        <v>0.179248345329351</v>
      </c>
    </row>
    <row r="16" spans="1:4">
      <c r="A16" s="2">
        <v>2004</v>
      </c>
      <c r="B16" s="3">
        <f>+'[1]Enterprise Share_New Calc'!D16/'[1]Enterprise Share_New Calc'!E16</f>
        <v>0.431747866865493</v>
      </c>
      <c r="C16" s="3">
        <f>'[1]Enterprise Share_New Calc'!B16/'[1]Enterprise Share_New Calc'!E16</f>
        <v>0.262067381432637</v>
      </c>
      <c r="D16" s="3">
        <f>'[1]Enterprise Share_New Calc'!C16/'[1]Enterprise Share_New Calc'!E16</f>
        <v>0.169680485432856</v>
      </c>
    </row>
    <row r="17" spans="1:4">
      <c r="A17" s="2">
        <v>2005</v>
      </c>
      <c r="B17" s="3">
        <f>+'[1]Enterprise Share_New Calc'!D17/'[1]Enterprise Share_New Calc'!E17</f>
        <v>0.400166281810352</v>
      </c>
      <c r="C17" s="3">
        <f>'[1]Enterprise Share_New Calc'!B17/'[1]Enterprise Share_New Calc'!E17</f>
        <v>0.232536504131421</v>
      </c>
      <c r="D17" s="3">
        <f>'[1]Enterprise Share_New Calc'!C17/'[1]Enterprise Share_New Calc'!E17</f>
        <v>0.167629777678931</v>
      </c>
    </row>
    <row r="18" spans="1:4">
      <c r="A18" s="2">
        <v>2006</v>
      </c>
      <c r="B18" s="3">
        <f>+'[1]Enterprise Share_New Calc'!D18/'[1]Enterprise Share_New Calc'!E18</f>
        <v>0.38817303630149</v>
      </c>
      <c r="C18" s="3">
        <f>'[1]Enterprise Share_New Calc'!B18/'[1]Enterprise Share_New Calc'!E18</f>
        <v>0.224533434715259</v>
      </c>
      <c r="D18" s="3">
        <f>'[1]Enterprise Share_New Calc'!C18/'[1]Enterprise Share_New Calc'!E18</f>
        <v>0.163639601586231</v>
      </c>
    </row>
    <row r="19" spans="1:4">
      <c r="A19" s="2">
        <v>2007</v>
      </c>
      <c r="B19" s="3">
        <f>+'[1]Enterprise Share_New Calc'!D19/'[1]Enterprise Share_New Calc'!E19</f>
        <v>0.414043430203586</v>
      </c>
      <c r="C19" s="3">
        <f>'[1]Enterprise Share_New Calc'!B19/'[1]Enterprise Share_New Calc'!E19</f>
        <v>0.238146613472895</v>
      </c>
      <c r="D19" s="3">
        <f>'[1]Enterprise Share_New Calc'!C19/'[1]Enterprise Share_New Calc'!E19</f>
        <v>0.175896816730691</v>
      </c>
    </row>
    <row r="20" spans="1:4">
      <c r="A20" s="2">
        <v>2008</v>
      </c>
      <c r="B20" s="3">
        <f>+'[1]Enterprise Share_New Calc'!D20/'[1]Enterprise Share_New Calc'!E20</f>
        <v>0.444222968370663</v>
      </c>
      <c r="C20" s="3">
        <f>'[1]Enterprise Share_New Calc'!B20/'[1]Enterprise Share_New Calc'!E20</f>
        <v>0.258821710332812</v>
      </c>
      <c r="D20" s="3">
        <f>'[1]Enterprise Share_New Calc'!C20/'[1]Enterprise Share_New Calc'!E20</f>
        <v>0.185401258037851</v>
      </c>
    </row>
    <row r="21" spans="1:4">
      <c r="A21" s="2">
        <v>2009</v>
      </c>
      <c r="B21" s="3">
        <f>+'[1]Enterprise Share_New Calc'!D21/'[1]Enterprise Share_New Calc'!E21</f>
        <v>0.465727327718437</v>
      </c>
      <c r="C21" s="3">
        <f>'[1]Enterprise Share_New Calc'!B21/'[1]Enterprise Share_New Calc'!E21</f>
        <v>0.273499517324802</v>
      </c>
      <c r="D21" s="3">
        <f>'[1]Enterprise Share_New Calc'!C21/'[1]Enterprise Share_New Calc'!E21</f>
        <v>0.192227810393634</v>
      </c>
    </row>
    <row r="22" spans="1:4">
      <c r="A22" s="2">
        <v>2010</v>
      </c>
      <c r="B22" s="3">
        <f>+'[1]Enterprise Share_New Calc'!D22/'[1]Enterprise Share_New Calc'!E22</f>
        <v>0.467264017138528</v>
      </c>
      <c r="C22" s="3">
        <f>'[1]Enterprise Share_New Calc'!B22/'[1]Enterprise Share_New Calc'!E22</f>
        <v>0.277158582539518</v>
      </c>
      <c r="D22" s="3">
        <f>'[1]Enterprise Share_New Calc'!C22/'[1]Enterprise Share_New Calc'!E22</f>
        <v>0.19010543459901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2024-01-04T12:29:58Z</dcterms:created>
  <dcterms:modified xsi:type="dcterms:W3CDTF">2024-01-04T12:31:07Z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CF252E5C6252466287BA0ED46E226D4F_11</vt:lpwstr>
  </property>
  <property fmtid="{D5CDD505-2E9C-101B-9397-08002B2CF9AE}" pid="3" name="KSOProductBuildVer">
    <vt:lpwstr>1033-12.2.0.13359</vt:lpwstr>
  </property>
</Properties>
</file>